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KH SXKD_2020" sheetId="1" r:id="rId1"/>
  </sheets>
  <definedNames>
    <definedName name="_Fill" hidden="1">#REF!</definedName>
    <definedName name="_Order1" hidden="1">255</definedName>
    <definedName name="_Order2" hidden="1">255</definedName>
    <definedName name="Bust">#REF!</definedName>
    <definedName name="CLVC3">0.1</definedName>
    <definedName name="Continue">#REF!</definedName>
    <definedName name="Document_array">{"Thuxm2.xls","Sheet1"}</definedName>
    <definedName name="Documents_array">#REF!</definedName>
    <definedName name="h" hidden="1">{"'Sheet1'!$L$16"}</definedName>
    <definedName name="Heä_soá_laép_xaø_H">1.7</definedName>
    <definedName name="Hello">#REF!</definedName>
    <definedName name="HSCT3">0.1</definedName>
    <definedName name="HSDN">2.5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ongCT" hidden="1">{"'Sheet1'!$L$16"}</definedName>
    <definedName name="minh.031">{"Thuxm2.xls","Sheet1"}</definedName>
    <definedName name="o" hidden="1">{"'Sheet1'!$L$16"}</definedName>
    <definedName name="_xlnm.Print_Area">#REF!</definedName>
    <definedName name="_xlnm.Print_Titles" localSheetId="0">'KH SXKD_2020'!$4:$5</definedName>
    <definedName name="_xlnm.Print_Titles">#N/A</definedName>
    <definedName name="TaxTV">10%</definedName>
    <definedName name="TaxXL">5%</definedName>
    <definedName name="XCCT">0.5</definedName>
  </definedNames>
  <calcPr calcId="144525"/>
</workbook>
</file>

<file path=xl/calcChain.xml><?xml version="1.0" encoding="utf-8"?>
<calcChain xmlns="http://schemas.openxmlformats.org/spreadsheetml/2006/main">
  <c r="C16" i="1" l="1"/>
  <c r="C19" i="1" s="1"/>
  <c r="C23" i="1" s="1"/>
  <c r="C25" i="1" s="1"/>
</calcChain>
</file>

<file path=xl/sharedStrings.xml><?xml version="1.0" encoding="utf-8"?>
<sst xmlns="http://schemas.openxmlformats.org/spreadsheetml/2006/main" count="57" uniqueCount="56">
  <si>
    <t>CÔNG TY CỔ PHẦN BẾN XE NGHỆ AN</t>
  </si>
  <si>
    <t>Vinh, ngày 28  tháng 4  năm 2020</t>
  </si>
  <si>
    <t>KẾ HOẠCH HOẠT ĐỘNG SẢN XUẤT KINH DOANH NĂM 2020</t>
  </si>
  <si>
    <t>Đơn vị tính : Nghìn đồng</t>
  </si>
  <si>
    <t>TT</t>
  </si>
  <si>
    <t>Chỉ tiêu</t>
  </si>
  <si>
    <t>Chi tiết năm 2019 và kế hoạch năm 2020</t>
  </si>
  <si>
    <t>So sánh 2020/2019</t>
  </si>
  <si>
    <t>Ghi chú</t>
  </si>
  <si>
    <t xml:space="preserve"> Thực hiện năm 2019</t>
  </si>
  <si>
    <t xml:space="preserve">Tỷ lệ %/DT </t>
  </si>
  <si>
    <t>Kế hoạch năm 2020</t>
  </si>
  <si>
    <t>Tăng
(%)</t>
  </si>
  <si>
    <t>Giảm
(%)</t>
  </si>
  <si>
    <t>I</t>
  </si>
  <si>
    <t>Tổng doanh thu bán hàng và cung cấp dịch vụ</t>
  </si>
  <si>
    <t>Doanh thu dịch vụ phục vụ vận tải khách</t>
  </si>
  <si>
    <t>Doanh thu DV Bông Sen</t>
  </si>
  <si>
    <t>Doanh thu DV gia tăng</t>
  </si>
  <si>
    <t>II</t>
  </si>
  <si>
    <t>Thuế GTGT trong DT</t>
  </si>
  <si>
    <t>Thuế GTGT đầu ra 10%</t>
  </si>
  <si>
    <t>III</t>
  </si>
  <si>
    <t>Doanh thu thuần về bán hàng và cung cấp dịch vụ</t>
  </si>
  <si>
    <t>IV</t>
  </si>
  <si>
    <t>Giá vốn hàng bán</t>
  </si>
  <si>
    <t>V</t>
  </si>
  <si>
    <t>Chi phí bán hàng</t>
  </si>
  <si>
    <t>VI</t>
  </si>
  <si>
    <t>CP quản lý doanh nghiệp</t>
  </si>
  <si>
    <t>VII</t>
  </si>
  <si>
    <t>VIII</t>
  </si>
  <si>
    <t>Doanh thu hoạt động tài chính</t>
  </si>
  <si>
    <t>IX</t>
  </si>
  <si>
    <t>Chi phí hoạt động tài chính</t>
  </si>
  <si>
    <t>X</t>
  </si>
  <si>
    <t>Lợi nhuận từ HĐ kinh doanh
{X = VII + (VIII - IX)}</t>
  </si>
  <si>
    <t>XI</t>
  </si>
  <si>
    <t>Thu nhập khác</t>
  </si>
  <si>
    <t>XII</t>
  </si>
  <si>
    <t>Chi phí khác</t>
  </si>
  <si>
    <t>XIII</t>
  </si>
  <si>
    <t>Lợi nhuận khác                            ( XIII = XI - XII )</t>
  </si>
  <si>
    <t>XIV</t>
  </si>
  <si>
    <t>Tổng lợi nhuận trước thuế
(XIV = X + XIII )</t>
  </si>
  <si>
    <t>XV</t>
  </si>
  <si>
    <t xml:space="preserve">Chi phí thuế TN hiện hành                  </t>
  </si>
  <si>
    <t>XVI</t>
  </si>
  <si>
    <t>Lợi nhuận sau thuế</t>
  </si>
  <si>
    <t>Tổng Giám đốc</t>
  </si>
  <si>
    <t>Phòng tài chính kế toán</t>
  </si>
  <si>
    <t>Lập biểu</t>
  </si>
  <si>
    <t>Trần Minh Thành</t>
  </si>
  <si>
    <t>Nguyễn Thanh Giang</t>
  </si>
  <si>
    <t>Phan Nguyễn Kiều Nga</t>
  </si>
  <si>
    <t>Lợi nhuận gộp về bán hàng và cung cấp DV (VII = III - IV-V-VI)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</si>
</sst>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0.0%"/>
    <numFmt numFmtId="166" formatCode="#,##0.0000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#,###"/>
    <numFmt numFmtId="170" formatCode="0.00_)"/>
    <numFmt numFmtId="171" formatCode="#,##0.00\ &quot;F&quot;;[Red]\-#,##0.00\ &quot;F&quot;"/>
    <numFmt numFmtId="172" formatCode="_-* #,##0\ &quot;F&quot;_-;\-* #,##0\ &quot;F&quot;_-;_-* &quot;-&quot;\ &quot;F&quot;_-;_-@_-"/>
    <numFmt numFmtId="173" formatCode="#,##0\ &quot;F&quot;;[Red]\-#,##0\ &quot;F&quot;"/>
    <numFmt numFmtId="174" formatCode="#,##0.00\ &quot;F&quot;;\-#,##0.00\ &quot;F&quot;"/>
    <numFmt numFmtId="175" formatCode="_(* #,##0.000_);_(* \(#,##0.000\);_(* &quot;-&quot;??_);_(@_)"/>
    <numFmt numFmtId="176" formatCode="_(* #,##0.0000_);_(* \(#,##0.0000\);_(* &quot;-&quot;??_);_(@_)"/>
    <numFmt numFmtId="177" formatCode="0.000"/>
    <numFmt numFmtId="178" formatCode="000\-00\-0000"/>
    <numFmt numFmtId="179" formatCode="_-* #,##0_-;\-* #,##0_-;_-* &quot;-&quot;_-;_-@_-"/>
    <numFmt numFmtId="180" formatCode="_-* #,##0.00_-;\-* #,##0.00_-;_-* &quot;-&quot;??_-;_-@_-"/>
    <numFmt numFmtId="181" formatCode="_-&quot;€&quot;* #,##0_-;\-&quot;€&quot;* #,##0_-;_-&quot;€&quot;* &quot;-&quot;_-;_-@_-"/>
    <numFmt numFmtId="182" formatCode="#,##0\ &quot;€&quot;;[Red]\-#,##0\ &quot;€&quot;"/>
    <numFmt numFmtId="183" formatCode="_-&quot;€&quot;* #,##0.00_-;\-&quot;€&quot;* #,##0.00_-;_-&quot;€&quot;* &quot;-&quot;??_-;_-@_-"/>
  </numFmts>
  <fonts count="54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0"/>
      <name val=".VnTime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name val=".VnArial Narrow"/>
      <family val="2"/>
    </font>
    <font>
      <sz val="10"/>
      <name val="Arial"/>
      <family val="2"/>
      <charset val="163"/>
    </font>
    <font>
      <sz val="10"/>
      <name val=".VnTime"/>
      <family val="2"/>
    </font>
    <font>
      <sz val="11"/>
      <color theme="1"/>
      <name val="Calibri"/>
      <family val="2"/>
      <scheme val="minor"/>
    </font>
    <font>
      <sz val="12"/>
      <name val="VNTime"/>
    </font>
    <font>
      <b/>
      <sz val="12"/>
      <name val="Arial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</font>
    <font>
      <sz val="14"/>
      <name val=".VnTime"/>
      <family val="2"/>
    </font>
    <font>
      <sz val="11"/>
      <color indexed="8"/>
      <name val="Arial1"/>
    </font>
    <font>
      <sz val="13"/>
      <name val=".VnTime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8.5"/>
      <name val="Dutoan TCVN1993"/>
      <family val="2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sz val="11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3"/>
      <name val="Times New Roman"/>
      <family val="1"/>
      <charset val="163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0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9"/>
      <name val="Times New Roman"/>
      <family val="1"/>
      <charset val="163"/>
    </font>
    <font>
      <b/>
      <i/>
      <sz val="13"/>
      <name val="Times New Roman"/>
      <family val="1"/>
      <charset val="163"/>
    </font>
    <font>
      <b/>
      <i/>
      <sz val="11"/>
      <name val="Times New Roman"/>
      <family val="1"/>
      <charset val="163"/>
    </font>
    <font>
      <sz val="13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i/>
      <sz val="8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5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quotePrefix="1" applyFont="0" applyFill="0" applyBorder="0" applyAlignment="0">
      <protection locked="0"/>
    </xf>
    <xf numFmtId="164" fontId="19" fillId="0" borderId="0" quotePrefix="1" applyFont="0" applyFill="0" applyBorder="0" applyAlignment="0">
      <protection locked="0"/>
    </xf>
    <xf numFmtId="43" fontId="20" fillId="0" borderId="0" applyFont="0" applyFill="0" applyBorder="0" applyAlignment="0" applyProtection="0"/>
    <xf numFmtId="164" fontId="19" fillId="0" borderId="0" quotePrefix="1" applyFont="0" applyFill="0" applyBorder="0" applyAlignment="0">
      <protection locked="0"/>
    </xf>
    <xf numFmtId="164" fontId="21" fillId="0" borderId="0" applyFont="0" applyFill="0" applyBorder="0" applyAlignment="0" applyProtection="0"/>
    <xf numFmtId="164" fontId="19" fillId="0" borderId="0" quotePrefix="1" applyFont="0" applyFill="0" applyBorder="0" applyAlignment="0">
      <protection locked="0"/>
    </xf>
    <xf numFmtId="43" fontId="18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3" fillId="0" borderId="19" applyNumberFormat="0" applyAlignment="0" applyProtection="0">
      <alignment horizontal="left" vertical="center"/>
    </xf>
    <xf numFmtId="0" fontId="23" fillId="0" borderId="20">
      <alignment horizontal="left" vertical="center"/>
    </xf>
    <xf numFmtId="169" fontId="24" fillId="0" borderId="21"/>
    <xf numFmtId="0" fontId="25" fillId="0" borderId="0" applyNumberFormat="0" applyFont="0" applyFill="0" applyAlignment="0"/>
    <xf numFmtId="17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8" fillId="0" borderId="0"/>
    <xf numFmtId="0" fontId="18" fillId="0" borderId="0"/>
    <xf numFmtId="0" fontId="19" fillId="0" borderId="0"/>
    <xf numFmtId="0" fontId="17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171" fontId="29" fillId="0" borderId="22">
      <alignment horizontal="right" vertical="center"/>
    </xf>
    <xf numFmtId="172" fontId="29" fillId="0" borderId="22">
      <alignment horizontal="center"/>
    </xf>
    <xf numFmtId="173" fontId="29" fillId="0" borderId="0"/>
    <xf numFmtId="174" fontId="29" fillId="0" borderId="9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5" fillId="0" borderId="0"/>
    <xf numFmtId="0" fontId="25" fillId="0" borderId="0"/>
    <xf numFmtId="179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36" fillId="0" borderId="0" applyFont="0" applyFill="0" applyBorder="0" applyAlignment="0" applyProtection="0"/>
  </cellStyleXfs>
  <cellXfs count="112">
    <xf numFmtId="0" fontId="0" fillId="0" borderId="0" xfId="0"/>
    <xf numFmtId="0" fontId="4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3" fontId="7" fillId="2" borderId="0" xfId="2" applyNumberFormat="1" applyFont="1" applyFill="1" applyAlignment="1">
      <alignment vertical="center"/>
    </xf>
    <xf numFmtId="10" fontId="6" fillId="2" borderId="0" xfId="3" applyNumberFormat="1" applyFont="1" applyFill="1" applyAlignment="1">
      <alignment horizontal="right" vertical="center"/>
    </xf>
    <xf numFmtId="10" fontId="6" fillId="2" borderId="0" xfId="3" applyNumberFormat="1" applyFont="1" applyFill="1" applyAlignment="1">
      <alignment vertical="center"/>
    </xf>
    <xf numFmtId="3" fontId="9" fillId="2" borderId="9" xfId="2" applyNumberFormat="1" applyFont="1" applyFill="1" applyBorder="1" applyAlignment="1">
      <alignment horizontal="center" vertical="center" wrapText="1"/>
    </xf>
    <xf numFmtId="10" fontId="2" fillId="2" borderId="9" xfId="3" applyNumberFormat="1" applyFont="1" applyFill="1" applyBorder="1" applyAlignment="1">
      <alignment horizontal="center" vertical="center" wrapText="1"/>
    </xf>
    <xf numFmtId="10" fontId="7" fillId="2" borderId="9" xfId="3" applyNumberFormat="1" applyFont="1" applyFill="1" applyBorder="1" applyAlignment="1">
      <alignment horizontal="center" vertical="center" wrapText="1"/>
    </xf>
    <xf numFmtId="165" fontId="6" fillId="2" borderId="12" xfId="3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3" fontId="8" fillId="2" borderId="14" xfId="2" applyNumberFormat="1" applyFont="1" applyFill="1" applyBorder="1" applyAlignment="1">
      <alignment vertical="center"/>
    </xf>
    <xf numFmtId="0" fontId="6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vertical="center"/>
    </xf>
    <xf numFmtId="3" fontId="7" fillId="2" borderId="14" xfId="2" applyNumberFormat="1" applyFont="1" applyFill="1" applyBorder="1" applyAlignment="1">
      <alignment vertical="center"/>
    </xf>
    <xf numFmtId="10" fontId="6" fillId="2" borderId="14" xfId="3" applyNumberFormat="1" applyFont="1" applyFill="1" applyBorder="1" applyAlignment="1">
      <alignment horizontal="right" vertical="center"/>
    </xf>
    <xf numFmtId="10" fontId="6" fillId="2" borderId="14" xfId="3" applyNumberFormat="1" applyFont="1" applyFill="1" applyBorder="1" applyAlignment="1">
      <alignment vertical="center"/>
    </xf>
    <xf numFmtId="0" fontId="11" fillId="2" borderId="10" xfId="2" applyFont="1" applyFill="1" applyBorder="1" applyAlignment="1">
      <alignment vertical="center"/>
    </xf>
    <xf numFmtId="0" fontId="11" fillId="2" borderId="14" xfId="2" applyFont="1" applyFill="1" applyBorder="1" applyAlignment="1">
      <alignment vertical="center" wrapText="1"/>
    </xf>
    <xf numFmtId="165" fontId="6" fillId="2" borderId="14" xfId="3" applyNumberFormat="1" applyFont="1" applyFill="1" applyBorder="1" applyAlignment="1">
      <alignment vertical="center"/>
    </xf>
    <xf numFmtId="0" fontId="4" fillId="2" borderId="10" xfId="2" applyFont="1" applyFill="1" applyBorder="1" applyAlignment="1">
      <alignment vertical="center"/>
    </xf>
    <xf numFmtId="165" fontId="8" fillId="2" borderId="14" xfId="3" applyNumberFormat="1" applyFont="1" applyFill="1" applyBorder="1" applyAlignment="1">
      <alignment horizontal="right" vertical="center"/>
    </xf>
    <xf numFmtId="165" fontId="7" fillId="2" borderId="14" xfId="3" applyNumberFormat="1" applyFont="1" applyFill="1" applyBorder="1" applyAlignment="1">
      <alignment horizontal="right" vertical="center"/>
    </xf>
    <xf numFmtId="0" fontId="11" fillId="2" borderId="14" xfId="2" applyFont="1" applyFill="1" applyBorder="1" applyAlignment="1">
      <alignment horizontal="left" vertical="center" wrapText="1"/>
    </xf>
    <xf numFmtId="0" fontId="12" fillId="2" borderId="10" xfId="2" applyFont="1" applyFill="1" applyBorder="1" applyAlignment="1">
      <alignment vertical="center"/>
    </xf>
    <xf numFmtId="10" fontId="6" fillId="2" borderId="12" xfId="3" applyNumberFormat="1" applyFont="1" applyFill="1" applyBorder="1" applyAlignment="1">
      <alignment vertical="center"/>
    </xf>
    <xf numFmtId="165" fontId="6" fillId="2" borderId="14" xfId="3" applyNumberFormat="1" applyFont="1" applyFill="1" applyBorder="1" applyAlignment="1">
      <alignment horizontal="right" vertical="center"/>
    </xf>
    <xf numFmtId="41" fontId="7" fillId="2" borderId="14" xfId="1" applyNumberFormat="1" applyFont="1" applyFill="1" applyBorder="1" applyAlignment="1">
      <alignment vertical="center"/>
    </xf>
    <xf numFmtId="0" fontId="6" fillId="2" borderId="15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vertical="center"/>
    </xf>
    <xf numFmtId="3" fontId="7" fillId="2" borderId="16" xfId="2" applyNumberFormat="1" applyFont="1" applyFill="1" applyBorder="1" applyAlignment="1">
      <alignment vertical="center"/>
    </xf>
    <xf numFmtId="10" fontId="6" fillId="2" borderId="16" xfId="3" applyNumberFormat="1" applyFont="1" applyFill="1" applyBorder="1" applyAlignment="1">
      <alignment horizontal="right" vertical="center"/>
    </xf>
    <xf numFmtId="10" fontId="6" fillId="2" borderId="16" xfId="3" applyNumberFormat="1" applyFont="1" applyFill="1" applyBorder="1" applyAlignment="1">
      <alignment vertical="center"/>
    </xf>
    <xf numFmtId="10" fontId="7" fillId="2" borderId="16" xfId="3" applyNumberFormat="1" applyFont="1" applyFill="1" applyBorder="1" applyAlignment="1">
      <alignment vertical="center"/>
    </xf>
    <xf numFmtId="0" fontId="7" fillId="2" borderId="17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vertical="center"/>
    </xf>
    <xf numFmtId="10" fontId="6" fillId="2" borderId="0" xfId="3" applyNumberFormat="1" applyFont="1" applyFill="1" applyBorder="1" applyAlignment="1">
      <alignment horizontal="right" vertical="center"/>
    </xf>
    <xf numFmtId="3" fontId="7" fillId="2" borderId="18" xfId="2" applyNumberFormat="1" applyFont="1" applyFill="1" applyBorder="1" applyAlignment="1">
      <alignment vertical="center"/>
    </xf>
    <xf numFmtId="10" fontId="6" fillId="2" borderId="18" xfId="3" applyNumberFormat="1" applyFont="1" applyFill="1" applyBorder="1" applyAlignment="1">
      <alignment vertical="center"/>
    </xf>
    <xf numFmtId="10" fontId="7" fillId="2" borderId="18" xfId="3" applyNumberFormat="1" applyFont="1" applyFill="1" applyBorder="1" applyAlignment="1">
      <alignment vertical="center"/>
    </xf>
    <xf numFmtId="0" fontId="7" fillId="2" borderId="18" xfId="2" applyFont="1" applyFill="1" applyBorder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vertical="center"/>
    </xf>
    <xf numFmtId="3" fontId="9" fillId="2" borderId="0" xfId="2" applyNumberFormat="1" applyFont="1" applyFill="1" applyAlignment="1">
      <alignment vertical="center"/>
    </xf>
    <xf numFmtId="10" fontId="2" fillId="2" borderId="0" xfId="3" applyNumberFormat="1" applyFont="1" applyFill="1" applyAlignment="1">
      <alignment vertical="center"/>
    </xf>
    <xf numFmtId="3" fontId="4" fillId="2" borderId="0" xfId="2" applyNumberFormat="1" applyFont="1" applyFill="1" applyAlignment="1">
      <alignment vertical="center"/>
    </xf>
    <xf numFmtId="10" fontId="7" fillId="2" borderId="0" xfId="3" applyNumberFormat="1" applyFont="1" applyFill="1" applyAlignment="1">
      <alignment vertical="center"/>
    </xf>
    <xf numFmtId="0" fontId="9" fillId="2" borderId="0" xfId="2" applyFont="1" applyFill="1" applyAlignment="1">
      <alignment vertical="center"/>
    </xf>
    <xf numFmtId="166" fontId="9" fillId="2" borderId="0" xfId="2" applyNumberFormat="1" applyFont="1" applyFill="1" applyAlignment="1">
      <alignment vertical="center"/>
    </xf>
    <xf numFmtId="3" fontId="2" fillId="2" borderId="0" xfId="2" applyNumberFormat="1" applyFont="1" applyFill="1" applyAlignment="1">
      <alignment vertical="center"/>
    </xf>
    <xf numFmtId="10" fontId="4" fillId="2" borderId="0" xfId="3" applyNumberFormat="1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38" fillId="2" borderId="11" xfId="2" applyFont="1" applyFill="1" applyBorder="1" applyAlignment="1">
      <alignment horizontal="center" vertical="center"/>
    </xf>
    <xf numFmtId="0" fontId="39" fillId="2" borderId="12" xfId="2" applyFont="1" applyFill="1" applyBorder="1" applyAlignment="1">
      <alignment vertical="center" wrapText="1"/>
    </xf>
    <xf numFmtId="3" fontId="40" fillId="2" borderId="12" xfId="2" applyNumberFormat="1" applyFont="1" applyFill="1" applyBorder="1" applyAlignment="1">
      <alignment vertical="center"/>
    </xf>
    <xf numFmtId="9" fontId="38" fillId="2" borderId="12" xfId="3" applyNumberFormat="1" applyFont="1" applyFill="1" applyBorder="1" applyAlignment="1">
      <alignment vertical="center"/>
    </xf>
    <xf numFmtId="165" fontId="38" fillId="2" borderId="12" xfId="3" applyNumberFormat="1" applyFont="1" applyFill="1" applyBorder="1" applyAlignment="1">
      <alignment vertical="center"/>
    </xf>
    <xf numFmtId="3" fontId="40" fillId="2" borderId="10" xfId="2" applyNumberFormat="1" applyFont="1" applyFill="1" applyBorder="1" applyAlignment="1">
      <alignment vertical="center"/>
    </xf>
    <xf numFmtId="0" fontId="41" fillId="2" borderId="0" xfId="2" applyFont="1" applyFill="1" applyAlignment="1">
      <alignment vertical="center"/>
    </xf>
    <xf numFmtId="165" fontId="42" fillId="2" borderId="12" xfId="3" applyNumberFormat="1" applyFont="1" applyFill="1" applyBorder="1" applyAlignment="1">
      <alignment vertical="center"/>
    </xf>
    <xf numFmtId="0" fontId="43" fillId="2" borderId="14" xfId="2" applyFont="1" applyFill="1" applyBorder="1" applyAlignment="1">
      <alignment vertical="center"/>
    </xf>
    <xf numFmtId="3" fontId="44" fillId="2" borderId="14" xfId="2" applyNumberFormat="1" applyFont="1" applyFill="1" applyBorder="1" applyAlignment="1">
      <alignment vertical="center"/>
    </xf>
    <xf numFmtId="0" fontId="45" fillId="2" borderId="11" xfId="2" applyFont="1" applyFill="1" applyBorder="1" applyAlignment="1">
      <alignment horizontal="center" vertical="center"/>
    </xf>
    <xf numFmtId="0" fontId="46" fillId="2" borderId="12" xfId="2" applyFont="1" applyFill="1" applyBorder="1" applyAlignment="1">
      <alignment vertical="center" wrapText="1"/>
    </xf>
    <xf numFmtId="3" fontId="47" fillId="2" borderId="12" xfId="2" applyNumberFormat="1" applyFont="1" applyFill="1" applyBorder="1" applyAlignment="1">
      <alignment vertical="center"/>
    </xf>
    <xf numFmtId="9" fontId="45" fillId="2" borderId="12" xfId="3" applyNumberFormat="1" applyFont="1" applyFill="1" applyBorder="1" applyAlignment="1">
      <alignment vertical="center"/>
    </xf>
    <xf numFmtId="165" fontId="45" fillId="2" borderId="12" xfId="3" applyNumberFormat="1" applyFont="1" applyFill="1" applyBorder="1" applyAlignment="1">
      <alignment vertical="center"/>
    </xf>
    <xf numFmtId="0" fontId="48" fillId="2" borderId="10" xfId="2" applyFont="1" applyFill="1" applyBorder="1" applyAlignment="1">
      <alignment horizontal="center" vertical="center" wrapText="1"/>
    </xf>
    <xf numFmtId="0" fontId="49" fillId="2" borderId="0" xfId="2" applyFont="1" applyFill="1" applyAlignment="1">
      <alignment vertical="center"/>
    </xf>
    <xf numFmtId="1" fontId="45" fillId="2" borderId="13" xfId="2" applyNumberFormat="1" applyFont="1" applyFill="1" applyBorder="1" applyAlignment="1">
      <alignment horizontal="center" vertical="center"/>
    </xf>
    <xf numFmtId="0" fontId="46" fillId="2" borderId="14" xfId="2" applyFont="1" applyFill="1" applyBorder="1" applyAlignment="1">
      <alignment vertical="center"/>
    </xf>
    <xf numFmtId="3" fontId="47" fillId="2" borderId="14" xfId="2" applyNumberFormat="1" applyFont="1" applyFill="1" applyBorder="1" applyAlignment="1">
      <alignment vertical="center"/>
    </xf>
    <xf numFmtId="165" fontId="47" fillId="2" borderId="12" xfId="3" applyNumberFormat="1" applyFont="1" applyFill="1" applyBorder="1" applyAlignment="1">
      <alignment vertical="center"/>
    </xf>
    <xf numFmtId="10" fontId="45" fillId="2" borderId="12" xfId="3" applyNumberFormat="1" applyFont="1" applyFill="1" applyBorder="1" applyAlignment="1">
      <alignment vertical="center"/>
    </xf>
    <xf numFmtId="3" fontId="46" fillId="2" borderId="10" xfId="2" applyNumberFormat="1" applyFont="1" applyFill="1" applyBorder="1" applyAlignment="1">
      <alignment vertical="center"/>
    </xf>
    <xf numFmtId="9" fontId="47" fillId="2" borderId="12" xfId="3" applyNumberFormat="1" applyFont="1" applyFill="1" applyBorder="1" applyAlignment="1">
      <alignment vertical="center"/>
    </xf>
    <xf numFmtId="0" fontId="38" fillId="2" borderId="13" xfId="2" applyFont="1" applyFill="1" applyBorder="1" applyAlignment="1">
      <alignment horizontal="center" vertical="center"/>
    </xf>
    <xf numFmtId="0" fontId="39" fillId="2" borderId="14" xfId="2" applyFont="1" applyFill="1" applyBorder="1" applyAlignment="1">
      <alignment vertical="center"/>
    </xf>
    <xf numFmtId="3" fontId="40" fillId="2" borderId="14" xfId="2" applyNumberFormat="1" applyFont="1" applyFill="1" applyBorder="1" applyAlignment="1">
      <alignment vertical="center"/>
    </xf>
    <xf numFmtId="10" fontId="38" fillId="2" borderId="14" xfId="3" applyNumberFormat="1" applyFont="1" applyFill="1" applyBorder="1" applyAlignment="1">
      <alignment horizontal="right" vertical="center"/>
    </xf>
    <xf numFmtId="10" fontId="38" fillId="2" borderId="14" xfId="3" applyNumberFormat="1" applyFont="1" applyFill="1" applyBorder="1" applyAlignment="1">
      <alignment vertical="center"/>
    </xf>
    <xf numFmtId="165" fontId="50" fillId="2" borderId="12" xfId="3" applyNumberFormat="1" applyFont="1" applyFill="1" applyBorder="1" applyAlignment="1">
      <alignment vertical="center"/>
    </xf>
    <xf numFmtId="0" fontId="39" fillId="2" borderId="10" xfId="2" applyFont="1" applyFill="1" applyBorder="1" applyAlignment="1">
      <alignment vertical="center"/>
    </xf>
    <xf numFmtId="0" fontId="42" fillId="2" borderId="13" xfId="2" applyFont="1" applyFill="1" applyBorder="1" applyAlignment="1">
      <alignment horizontal="center" vertical="center"/>
    </xf>
    <xf numFmtId="10" fontId="42" fillId="2" borderId="14" xfId="3" applyNumberFormat="1" applyFont="1" applyFill="1" applyBorder="1" applyAlignment="1">
      <alignment horizontal="right" vertical="center"/>
    </xf>
    <xf numFmtId="10" fontId="42" fillId="2" borderId="14" xfId="3" applyNumberFormat="1" applyFont="1" applyFill="1" applyBorder="1" applyAlignment="1">
      <alignment vertical="center"/>
    </xf>
    <xf numFmtId="0" fontId="43" fillId="2" borderId="10" xfId="2" applyFont="1" applyFill="1" applyBorder="1" applyAlignment="1">
      <alignment vertical="center"/>
    </xf>
    <xf numFmtId="0" fontId="51" fillId="2" borderId="0" xfId="2" applyFont="1" applyFill="1" applyAlignment="1">
      <alignment vertical="center"/>
    </xf>
    <xf numFmtId="0" fontId="39" fillId="2" borderId="14" xfId="2" applyFont="1" applyFill="1" applyBorder="1" applyAlignment="1">
      <alignment vertical="center" wrapText="1"/>
    </xf>
    <xf numFmtId="165" fontId="38" fillId="2" borderId="14" xfId="3" applyNumberFormat="1" applyFont="1" applyFill="1" applyBorder="1" applyAlignment="1">
      <alignment vertical="center"/>
    </xf>
    <xf numFmtId="0" fontId="41" fillId="2" borderId="10" xfId="2" applyFont="1" applyFill="1" applyBorder="1" applyAlignment="1">
      <alignment vertical="center"/>
    </xf>
    <xf numFmtId="3" fontId="52" fillId="2" borderId="14" xfId="2" applyNumberFormat="1" applyFont="1" applyFill="1" applyBorder="1" applyAlignment="1">
      <alignment vertical="center"/>
    </xf>
    <xf numFmtId="165" fontId="52" fillId="2" borderId="14" xfId="3" applyNumberFormat="1" applyFont="1" applyFill="1" applyBorder="1" applyAlignment="1">
      <alignment horizontal="right" vertical="center"/>
    </xf>
    <xf numFmtId="0" fontId="53" fillId="2" borderId="10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left" vertical="center" wrapText="1"/>
    </xf>
    <xf numFmtId="3" fontId="3" fillId="2" borderId="0" xfId="2" applyNumberFormat="1" applyFont="1" applyFill="1" applyAlignment="1">
      <alignment horizontal="right" vertical="center"/>
    </xf>
    <xf numFmtId="0" fontId="5" fillId="2" borderId="0" xfId="2" applyFont="1" applyFill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3" fontId="9" fillId="2" borderId="4" xfId="2" applyNumberFormat="1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 wrapText="1"/>
    </xf>
    <xf numFmtId="10" fontId="10" fillId="2" borderId="4" xfId="3" applyNumberFormat="1" applyFont="1" applyFill="1" applyBorder="1" applyAlignment="1">
      <alignment horizontal="center" vertical="center" wrapText="1"/>
    </xf>
    <xf numFmtId="10" fontId="10" fillId="2" borderId="6" xfId="3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</cellXfs>
  <cellStyles count="104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AeE­ [0]_INQUIRY ¿μ¾÷AßAø " xfId="11"/>
    <cellStyle name="AeE­_INQUIRY ¿µ¾÷AßAø " xfId="12"/>
    <cellStyle name="AÞ¸¶ [0]_INQUIRY ¿?¾÷AßAø " xfId="13"/>
    <cellStyle name="AÞ¸¶_INQUIRY ¿?¾÷AßAø " xfId="14"/>
    <cellStyle name="C?AØ_¿?¾÷CoE² " xfId="15"/>
    <cellStyle name="C￥AØ_¿μ¾÷CoE² " xfId="16"/>
    <cellStyle name="Comma" xfId="1" builtinId="3"/>
    <cellStyle name="Comma 2" xfId="17"/>
    <cellStyle name="Comma 2 2" xfId="18"/>
    <cellStyle name="Comma 3" xfId="19"/>
    <cellStyle name="Comma 4" xfId="20"/>
    <cellStyle name="Comma 5" xfId="21"/>
    <cellStyle name="Comma 6" xfId="22"/>
    <cellStyle name="Comma 7" xfId="23"/>
    <cellStyle name="Comma 8" xfId="24"/>
    <cellStyle name="Comma 9" xfId="25"/>
    <cellStyle name="Comma0" xfId="26"/>
    <cellStyle name="Currency0" xfId="27"/>
    <cellStyle name="Date" xfId="28"/>
    <cellStyle name="Fixed" xfId="29"/>
    <cellStyle name="Header1" xfId="30"/>
    <cellStyle name="Header2" xfId="31"/>
    <cellStyle name="moi" xfId="32"/>
    <cellStyle name="n" xfId="33"/>
    <cellStyle name="Normal" xfId="0" builtinId="0"/>
    <cellStyle name="Normal - Style1" xfId="34"/>
    <cellStyle name="Normal 10" xfId="35"/>
    <cellStyle name="Normal 11" xfId="36"/>
    <cellStyle name="Normal 12" xfId="37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19" xfId="44"/>
    <cellStyle name="Normal 2" xfId="45"/>
    <cellStyle name="Normal 2 2" xfId="46"/>
    <cellStyle name="Normal 2 3" xfId="47"/>
    <cellStyle name="Normal 2 4" xfId="48"/>
    <cellStyle name="Normal 2 5" xfId="49"/>
    <cellStyle name="Normal 20" xfId="50"/>
    <cellStyle name="Normal 21" xfId="51"/>
    <cellStyle name="Normal 22" xfId="52"/>
    <cellStyle name="Normal 23" xfId="53"/>
    <cellStyle name="Normal 24" xfId="54"/>
    <cellStyle name="Normal 25" xfId="55"/>
    <cellStyle name="Normal 26" xfId="56"/>
    <cellStyle name="Normal 27" xfId="57"/>
    <cellStyle name="Normal 28" xfId="58"/>
    <cellStyle name="Normal 29" xfId="59"/>
    <cellStyle name="Normal 3" xfId="2"/>
    <cellStyle name="Normal 3 2" xfId="60"/>
    <cellStyle name="Normal 30" xfId="61"/>
    <cellStyle name="Normal 31" xfId="62"/>
    <cellStyle name="Normal 32" xfId="63"/>
    <cellStyle name="Normal 33" xfId="64"/>
    <cellStyle name="Normal 34" xfId="65"/>
    <cellStyle name="Normal 35" xfId="66"/>
    <cellStyle name="Normal 36" xfId="67"/>
    <cellStyle name="Normal 37" xfId="68"/>
    <cellStyle name="Normal 38" xfId="69"/>
    <cellStyle name="Normal 4" xfId="70"/>
    <cellStyle name="Normal 5" xfId="71"/>
    <cellStyle name="Normal 6" xfId="72"/>
    <cellStyle name="Normal 7" xfId="73"/>
    <cellStyle name="Normal 7 2" xfId="74"/>
    <cellStyle name="Normal 8" xfId="75"/>
    <cellStyle name="Normal 8 2" xfId="76"/>
    <cellStyle name="Normal 9" xfId="77"/>
    <cellStyle name="Percent 2" xfId="78"/>
    <cellStyle name="Percent 3" xfId="3"/>
    <cellStyle name="Percent 4" xfId="79"/>
    <cellStyle name="T" xfId="80"/>
    <cellStyle name="th" xfId="81"/>
    <cellStyle name="viet" xfId="82"/>
    <cellStyle name="viet2" xfId="83"/>
    <cellStyle name=" [0.00]_ Att. 1- Cover" xfId="84"/>
    <cellStyle name="_ Att. 1- Cover" xfId="85"/>
    <cellStyle name="?_ Att. 1- Cover" xfId="86"/>
    <cellStyle name="똿뗦먛귟 [0.00]_PRODUCT DETAIL Q1" xfId="87"/>
    <cellStyle name="똿뗦먛귟_PRODUCT DETAIL Q1" xfId="88"/>
    <cellStyle name="믅됞 [0.00]_PRODUCT DETAIL Q1" xfId="89"/>
    <cellStyle name="믅됞_PRODUCT DETAIL Q1" xfId="90"/>
    <cellStyle name="백분율_95" xfId="91"/>
    <cellStyle name="뷭?_BOOKSHIP" xfId="92"/>
    <cellStyle name="콤마 [0]_1202" xfId="93"/>
    <cellStyle name="콤마_1202" xfId="94"/>
    <cellStyle name="통화 [0]_1202" xfId="95"/>
    <cellStyle name="통화_1202" xfId="96"/>
    <cellStyle name="표준_(정보부문)월별인원계획" xfId="97"/>
    <cellStyle name="一般_00Q3902REV.1" xfId="98"/>
    <cellStyle name="千分位[0]_00Q3902REV.1" xfId="99"/>
    <cellStyle name="千分位_00Q3902REV.1" xfId="100"/>
    <cellStyle name="貨幣 [0]_00Q3902REV.1" xfId="101"/>
    <cellStyle name="貨幣[0]_BRE" xfId="102"/>
    <cellStyle name="貨幣_00Q3902REV.1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topLeftCell="A22" workbookViewId="0">
      <selection activeCell="F34" sqref="F34"/>
    </sheetView>
  </sheetViews>
  <sheetFormatPr defaultColWidth="8" defaultRowHeight="16.5"/>
  <cols>
    <col min="1" max="1" width="5.42578125" style="2" customWidth="1"/>
    <col min="2" max="2" width="21.42578125" style="3" customWidth="1"/>
    <col min="3" max="3" width="13.42578125" style="48" customWidth="1"/>
    <col min="4" max="4" width="8.140625" style="5" customWidth="1"/>
    <col min="5" max="5" width="12" style="48" customWidth="1"/>
    <col min="6" max="6" width="8.28515625" style="6" customWidth="1"/>
    <col min="7" max="7" width="6.7109375" style="6" customWidth="1"/>
    <col min="8" max="8" width="6.85546875" style="53" customWidth="1"/>
    <col min="9" max="9" width="8.42578125" style="1" customWidth="1"/>
    <col min="10" max="10" width="10.42578125" style="1" customWidth="1"/>
    <col min="11" max="11" width="12.5703125" style="1" customWidth="1"/>
    <col min="12" max="12" width="13.85546875" style="1" bestFit="1" customWidth="1"/>
    <col min="13" max="16384" width="8" style="1"/>
  </cols>
  <sheetData>
    <row r="1" spans="1:9" ht="29.25" customHeight="1">
      <c r="A1" s="97" t="s">
        <v>0</v>
      </c>
      <c r="B1" s="97"/>
      <c r="C1" s="97"/>
      <c r="D1" s="97"/>
      <c r="E1" s="98" t="s">
        <v>1</v>
      </c>
      <c r="F1" s="98"/>
      <c r="G1" s="98"/>
      <c r="H1" s="98"/>
      <c r="I1" s="98"/>
    </row>
    <row r="2" spans="1:9" ht="35.1" customHeight="1">
      <c r="A2" s="99" t="s">
        <v>2</v>
      </c>
      <c r="B2" s="99"/>
      <c r="C2" s="99"/>
      <c r="D2" s="99"/>
      <c r="E2" s="99"/>
      <c r="F2" s="99"/>
      <c r="G2" s="99"/>
      <c r="H2" s="99"/>
      <c r="I2" s="99"/>
    </row>
    <row r="3" spans="1:9" ht="30" customHeight="1" thickBot="1">
      <c r="C3" s="4"/>
      <c r="E3" s="4"/>
      <c r="G3" s="100" t="s">
        <v>3</v>
      </c>
      <c r="H3" s="100"/>
      <c r="I3" s="100"/>
    </row>
    <row r="4" spans="1:9" ht="24.95" customHeight="1">
      <c r="A4" s="101" t="s">
        <v>4</v>
      </c>
      <c r="B4" s="103" t="s">
        <v>5</v>
      </c>
      <c r="C4" s="105" t="s">
        <v>6</v>
      </c>
      <c r="D4" s="106"/>
      <c r="E4" s="106"/>
      <c r="F4" s="106"/>
      <c r="G4" s="107" t="s">
        <v>7</v>
      </c>
      <c r="H4" s="108"/>
      <c r="I4" s="109" t="s">
        <v>8</v>
      </c>
    </row>
    <row r="5" spans="1:9" ht="35.1" customHeight="1">
      <c r="A5" s="102"/>
      <c r="B5" s="104"/>
      <c r="C5" s="7" t="s">
        <v>9</v>
      </c>
      <c r="D5" s="8" t="s">
        <v>10</v>
      </c>
      <c r="E5" s="7" t="s">
        <v>11</v>
      </c>
      <c r="F5" s="8" t="s">
        <v>10</v>
      </c>
      <c r="G5" s="8" t="s">
        <v>12</v>
      </c>
      <c r="H5" s="9" t="s">
        <v>13</v>
      </c>
      <c r="I5" s="110"/>
    </row>
    <row r="6" spans="1:9" s="61" customFormat="1" ht="24.75" customHeight="1">
      <c r="A6" s="55" t="s">
        <v>14</v>
      </c>
      <c r="B6" s="56" t="s">
        <v>15</v>
      </c>
      <c r="C6" s="57">
        <v>70253510</v>
      </c>
      <c r="D6" s="58">
        <v>1</v>
      </c>
      <c r="E6" s="57">
        <v>57847016</v>
      </c>
      <c r="F6" s="58">
        <v>1</v>
      </c>
      <c r="G6" s="59"/>
      <c r="H6" s="59">
        <v>0.17599999999999999</v>
      </c>
      <c r="I6" s="60"/>
    </row>
    <row r="7" spans="1:9" s="71" customFormat="1" ht="24.75" customHeight="1">
      <c r="A7" s="65">
        <v>1</v>
      </c>
      <c r="B7" s="66" t="s">
        <v>16</v>
      </c>
      <c r="C7" s="67">
        <v>52499115</v>
      </c>
      <c r="D7" s="68">
        <v>0.747</v>
      </c>
      <c r="E7" s="67">
        <v>42397971</v>
      </c>
      <c r="F7" s="69">
        <v>0.73</v>
      </c>
      <c r="G7" s="69"/>
      <c r="H7" s="69">
        <v>0.192</v>
      </c>
      <c r="I7" s="70"/>
    </row>
    <row r="8" spans="1:9" s="71" customFormat="1" ht="24.75" customHeight="1">
      <c r="A8" s="72">
        <v>2</v>
      </c>
      <c r="B8" s="73" t="s">
        <v>17</v>
      </c>
      <c r="C8" s="74">
        <v>3891681</v>
      </c>
      <c r="D8" s="75">
        <v>5.5E-2</v>
      </c>
      <c r="E8" s="74">
        <v>3320421</v>
      </c>
      <c r="F8" s="76">
        <v>5.7000000000000002E-2</v>
      </c>
      <c r="G8" s="69"/>
      <c r="H8" s="69">
        <v>0.14599999999999999</v>
      </c>
      <c r="I8" s="77"/>
    </row>
    <row r="9" spans="1:9" s="71" customFormat="1" ht="24.75" customHeight="1">
      <c r="A9" s="72">
        <v>3</v>
      </c>
      <c r="B9" s="73" t="s">
        <v>18</v>
      </c>
      <c r="C9" s="74">
        <v>13862714</v>
      </c>
      <c r="D9" s="78">
        <v>0.19700000000000001</v>
      </c>
      <c r="E9" s="74">
        <v>12128623</v>
      </c>
      <c r="F9" s="69">
        <v>0.20899999999999999</v>
      </c>
      <c r="G9" s="69"/>
      <c r="H9" s="69">
        <v>0.125</v>
      </c>
      <c r="I9" s="77"/>
    </row>
    <row r="10" spans="1:9" s="61" customFormat="1" ht="24.75" customHeight="1">
      <c r="A10" s="79" t="s">
        <v>19</v>
      </c>
      <c r="B10" s="80" t="s">
        <v>20</v>
      </c>
      <c r="C10" s="81">
        <v>6386683</v>
      </c>
      <c r="D10" s="82"/>
      <c r="E10" s="81">
        <v>5258819</v>
      </c>
      <c r="F10" s="83"/>
      <c r="G10" s="84"/>
      <c r="H10" s="59">
        <v>0.17599999999999999</v>
      </c>
      <c r="I10" s="85"/>
    </row>
    <row r="11" spans="1:9" s="90" customFormat="1" ht="24.75" customHeight="1">
      <c r="A11" s="86">
        <v>1</v>
      </c>
      <c r="B11" s="63" t="s">
        <v>21</v>
      </c>
      <c r="C11" s="64">
        <v>6386683</v>
      </c>
      <c r="D11" s="87"/>
      <c r="E11" s="64">
        <v>5258819</v>
      </c>
      <c r="F11" s="88"/>
      <c r="G11" s="62"/>
      <c r="H11" s="62">
        <v>0.17599999999999999</v>
      </c>
      <c r="I11" s="89"/>
    </row>
    <row r="12" spans="1:9" s="61" customFormat="1" ht="24.75" customHeight="1">
      <c r="A12" s="79" t="s">
        <v>22</v>
      </c>
      <c r="B12" s="91" t="s">
        <v>23</v>
      </c>
      <c r="C12" s="81">
        <v>63866827</v>
      </c>
      <c r="D12" s="82"/>
      <c r="E12" s="81">
        <v>52588196</v>
      </c>
      <c r="F12" s="83"/>
      <c r="G12" s="84"/>
      <c r="H12" s="59">
        <v>0.17599999999999999</v>
      </c>
      <c r="I12" s="85"/>
    </row>
    <row r="13" spans="1:9" s="61" customFormat="1" ht="24.75" customHeight="1">
      <c r="A13" s="79" t="s">
        <v>24</v>
      </c>
      <c r="B13" s="80" t="s">
        <v>25</v>
      </c>
      <c r="C13" s="81">
        <v>30995476</v>
      </c>
      <c r="D13" s="82">
        <v>0.48499999999999999</v>
      </c>
      <c r="E13" s="81">
        <v>29891615</v>
      </c>
      <c r="F13" s="92">
        <v>0.56799999999999995</v>
      </c>
      <c r="G13" s="59"/>
      <c r="H13" s="59">
        <v>3.5000000000000003E-2</v>
      </c>
      <c r="I13" s="93"/>
    </row>
    <row r="14" spans="1:9" s="71" customFormat="1" ht="24.75" customHeight="1">
      <c r="A14" s="79" t="s">
        <v>26</v>
      </c>
      <c r="B14" s="80" t="s">
        <v>27</v>
      </c>
      <c r="C14" s="94">
        <v>400702</v>
      </c>
      <c r="D14" s="95">
        <v>6.0000000000000001E-3</v>
      </c>
      <c r="E14" s="81">
        <v>300000</v>
      </c>
      <c r="F14" s="92">
        <v>5.7000000000000002E-3</v>
      </c>
      <c r="G14" s="59"/>
      <c r="H14" s="59">
        <v>0.251</v>
      </c>
      <c r="I14" s="96"/>
    </row>
    <row r="15" spans="1:9" s="11" customFormat="1" ht="24.75" customHeight="1">
      <c r="A15" s="13" t="s">
        <v>28</v>
      </c>
      <c r="B15" s="14" t="s">
        <v>29</v>
      </c>
      <c r="C15" s="15">
        <v>9389091</v>
      </c>
      <c r="D15" s="23">
        <v>0.14599999999999999</v>
      </c>
      <c r="E15" s="15">
        <v>9188076</v>
      </c>
      <c r="F15" s="20">
        <v>0.17399999999999999</v>
      </c>
      <c r="G15" s="10"/>
      <c r="H15" s="10">
        <v>2.1000000000000001E-2</v>
      </c>
      <c r="I15" s="21"/>
    </row>
    <row r="16" spans="1:9" s="11" customFormat="1" ht="40.5" customHeight="1">
      <c r="A16" s="13" t="s">
        <v>30</v>
      </c>
      <c r="B16" s="19" t="s">
        <v>55</v>
      </c>
      <c r="C16" s="15">
        <f>C12-C13-C14-C15</f>
        <v>23081558</v>
      </c>
      <c r="D16" s="22">
        <v>0.36099999999999999</v>
      </c>
      <c r="E16" s="15">
        <v>13208504</v>
      </c>
      <c r="F16" s="20">
        <v>0.251</v>
      </c>
      <c r="G16" s="10"/>
      <c r="H16" s="10">
        <v>0.42699999999999999</v>
      </c>
      <c r="I16" s="18"/>
    </row>
    <row r="17" spans="1:10" s="11" customFormat="1" ht="24.75" customHeight="1">
      <c r="A17" s="13" t="s">
        <v>31</v>
      </c>
      <c r="B17" s="24" t="s">
        <v>32</v>
      </c>
      <c r="C17" s="12">
        <v>2607489</v>
      </c>
      <c r="D17" s="16"/>
      <c r="E17" s="15">
        <v>3714487</v>
      </c>
      <c r="F17" s="20"/>
      <c r="G17" s="10">
        <v>0.42399999999999999</v>
      </c>
      <c r="H17" s="10"/>
      <c r="I17" s="25"/>
    </row>
    <row r="18" spans="1:10" s="11" customFormat="1" ht="24.75" customHeight="1">
      <c r="A18" s="13" t="s">
        <v>33</v>
      </c>
      <c r="B18" s="14" t="s">
        <v>34</v>
      </c>
      <c r="C18" s="12">
        <v>1663303</v>
      </c>
      <c r="D18" s="16"/>
      <c r="E18" s="15">
        <v>526573</v>
      </c>
      <c r="F18" s="20"/>
      <c r="G18" s="10"/>
      <c r="H18" s="10">
        <v>0.68300000000000005</v>
      </c>
      <c r="I18" s="18"/>
    </row>
    <row r="19" spans="1:10" s="11" customFormat="1" ht="24.75" customHeight="1">
      <c r="A19" s="13" t="s">
        <v>35</v>
      </c>
      <c r="B19" s="19" t="s">
        <v>36</v>
      </c>
      <c r="C19" s="15">
        <f>C16+C17-C18</f>
        <v>24025744</v>
      </c>
      <c r="D19" s="15"/>
      <c r="E19" s="15">
        <v>16396419</v>
      </c>
      <c r="F19" s="20"/>
      <c r="G19" s="10"/>
      <c r="H19" s="10">
        <v>0.317</v>
      </c>
      <c r="I19" s="18"/>
    </row>
    <row r="20" spans="1:10" s="11" customFormat="1" ht="24.75" customHeight="1">
      <c r="A20" s="13" t="s">
        <v>37</v>
      </c>
      <c r="B20" s="14" t="s">
        <v>38</v>
      </c>
      <c r="C20" s="12">
        <v>0</v>
      </c>
      <c r="D20" s="16"/>
      <c r="E20" s="15">
        <v>0</v>
      </c>
      <c r="F20" s="17"/>
      <c r="G20" s="26"/>
      <c r="H20" s="10"/>
      <c r="I20" s="18"/>
    </row>
    <row r="21" spans="1:10" ht="24.75" customHeight="1">
      <c r="A21" s="13" t="s">
        <v>39</v>
      </c>
      <c r="B21" s="14" t="s">
        <v>40</v>
      </c>
      <c r="C21" s="12">
        <v>11263</v>
      </c>
      <c r="D21" s="16"/>
      <c r="E21" s="15">
        <v>0</v>
      </c>
      <c r="F21" s="17"/>
      <c r="G21" s="26"/>
      <c r="H21" s="10"/>
      <c r="I21" s="18"/>
    </row>
    <row r="22" spans="1:10" s="11" customFormat="1" ht="24.75" customHeight="1">
      <c r="A22" s="13" t="s">
        <v>41</v>
      </c>
      <c r="B22" s="24" t="s">
        <v>42</v>
      </c>
      <c r="C22" s="15">
        <v>-11263</v>
      </c>
      <c r="D22" s="15"/>
      <c r="E22" s="15">
        <v>0</v>
      </c>
      <c r="F22" s="17"/>
      <c r="G22" s="26"/>
      <c r="H22" s="10"/>
      <c r="I22" s="18"/>
    </row>
    <row r="23" spans="1:10" s="11" customFormat="1" ht="24.75" customHeight="1">
      <c r="A23" s="13" t="s">
        <v>43</v>
      </c>
      <c r="B23" s="19" t="s">
        <v>44</v>
      </c>
      <c r="C23" s="15">
        <f>C19+C22</f>
        <v>24014481</v>
      </c>
      <c r="D23" s="15"/>
      <c r="E23" s="15">
        <v>16396419</v>
      </c>
      <c r="F23" s="20"/>
      <c r="G23" s="10"/>
      <c r="H23" s="10">
        <v>0.317</v>
      </c>
      <c r="I23" s="18"/>
    </row>
    <row r="24" spans="1:10" ht="24.75" customHeight="1">
      <c r="A24" s="13" t="s">
        <v>45</v>
      </c>
      <c r="B24" s="24" t="s">
        <v>46</v>
      </c>
      <c r="C24" s="15">
        <v>4794899</v>
      </c>
      <c r="D24" s="27"/>
      <c r="E24" s="28">
        <v>3382088</v>
      </c>
      <c r="F24" s="20"/>
      <c r="G24" s="10"/>
      <c r="H24" s="10">
        <v>0.29399999999999998</v>
      </c>
      <c r="I24" s="18"/>
    </row>
    <row r="25" spans="1:10" s="11" customFormat="1" ht="24.75" customHeight="1">
      <c r="A25" s="13" t="s">
        <v>47</v>
      </c>
      <c r="B25" s="14" t="s">
        <v>48</v>
      </c>
      <c r="C25" s="15">
        <f>C23-C24</f>
        <v>19219582</v>
      </c>
      <c r="D25" s="15"/>
      <c r="E25" s="15">
        <v>13014330</v>
      </c>
      <c r="F25" s="20"/>
      <c r="G25" s="10"/>
      <c r="H25" s="10">
        <v>0.32200000000000001</v>
      </c>
      <c r="I25" s="18"/>
      <c r="J25" s="1"/>
    </row>
    <row r="26" spans="1:10" s="11" customFormat="1" ht="18.75" customHeight="1" thickBot="1">
      <c r="A26" s="29"/>
      <c r="B26" s="30"/>
      <c r="C26" s="31"/>
      <c r="D26" s="32"/>
      <c r="E26" s="31"/>
      <c r="F26" s="33"/>
      <c r="G26" s="33"/>
      <c r="H26" s="34"/>
      <c r="I26" s="35"/>
      <c r="J26" s="1"/>
    </row>
    <row r="27" spans="1:10" ht="19.5" customHeight="1">
      <c r="A27" s="36"/>
      <c r="B27" s="37"/>
      <c r="C27" s="38"/>
      <c r="D27" s="39"/>
      <c r="E27" s="40"/>
      <c r="F27" s="41"/>
      <c r="G27" s="41"/>
      <c r="H27" s="42"/>
      <c r="I27" s="43"/>
    </row>
    <row r="28" spans="1:10" ht="19.5" customHeight="1">
      <c r="A28" s="111" t="s">
        <v>49</v>
      </c>
      <c r="B28" s="111"/>
      <c r="C28" s="111"/>
      <c r="D28" s="111" t="s">
        <v>50</v>
      </c>
      <c r="E28" s="111"/>
      <c r="F28" s="111"/>
      <c r="G28" s="111" t="s">
        <v>51</v>
      </c>
      <c r="H28" s="111"/>
      <c r="I28" s="111"/>
    </row>
    <row r="29" spans="1:10" ht="18" customHeight="1">
      <c r="A29" s="44"/>
      <c r="B29" s="45"/>
      <c r="C29" s="46"/>
      <c r="D29" s="47"/>
      <c r="F29" s="47"/>
      <c r="G29" s="47"/>
      <c r="H29" s="49"/>
      <c r="I29" s="50"/>
    </row>
    <row r="30" spans="1:10" ht="15.95" customHeight="1">
      <c r="A30" s="44"/>
      <c r="B30" s="45"/>
      <c r="C30" s="51"/>
      <c r="D30" s="47"/>
      <c r="F30" s="47"/>
      <c r="G30" s="47"/>
      <c r="H30" s="49"/>
      <c r="I30" s="50"/>
    </row>
    <row r="31" spans="1:10" ht="15.95" customHeight="1">
      <c r="A31" s="44"/>
      <c r="B31" s="45"/>
      <c r="C31" s="46"/>
      <c r="D31" s="52"/>
      <c r="F31" s="47"/>
      <c r="G31" s="47"/>
      <c r="H31" s="49"/>
      <c r="I31" s="50"/>
    </row>
    <row r="32" spans="1:10" ht="15.95" customHeight="1">
      <c r="A32" s="44"/>
      <c r="B32" s="45"/>
      <c r="C32" s="46"/>
      <c r="D32" s="52"/>
      <c r="F32" s="47"/>
      <c r="G32" s="47"/>
      <c r="H32" s="49"/>
      <c r="I32" s="50"/>
    </row>
    <row r="33" spans="1:9" ht="15.95" customHeight="1">
      <c r="A33" s="111" t="s">
        <v>52</v>
      </c>
      <c r="B33" s="111"/>
      <c r="C33" s="111"/>
      <c r="D33" s="111" t="s">
        <v>53</v>
      </c>
      <c r="E33" s="111"/>
      <c r="F33" s="111"/>
      <c r="G33" s="111" t="s">
        <v>54</v>
      </c>
      <c r="H33" s="111"/>
      <c r="I33" s="111"/>
    </row>
    <row r="34" spans="1:9" ht="18" customHeight="1"/>
    <row r="35" spans="1:9">
      <c r="C35" s="4"/>
      <c r="E35" s="4"/>
      <c r="H35" s="49"/>
      <c r="I35" s="54"/>
    </row>
    <row r="36" spans="1:9" ht="16.5" customHeight="1">
      <c r="C36" s="4"/>
      <c r="E36" s="4"/>
      <c r="H36" s="49"/>
      <c r="I36" s="54"/>
    </row>
    <row r="37" spans="1:9" ht="16.5" customHeight="1">
      <c r="C37" s="4"/>
      <c r="E37" s="4"/>
      <c r="H37" s="49"/>
      <c r="I37" s="54"/>
    </row>
    <row r="38" spans="1:9" ht="16.5" customHeight="1">
      <c r="C38" s="4"/>
      <c r="E38" s="4"/>
      <c r="H38" s="49"/>
      <c r="I38" s="54"/>
    </row>
    <row r="39" spans="1:9" ht="16.5" customHeight="1">
      <c r="C39" s="4"/>
      <c r="E39" s="4"/>
      <c r="H39" s="49"/>
      <c r="I39" s="54"/>
    </row>
    <row r="40" spans="1:9" ht="16.5" customHeight="1">
      <c r="C40" s="4"/>
      <c r="E40" s="4"/>
      <c r="H40" s="49"/>
      <c r="I40" s="54"/>
    </row>
    <row r="41" spans="1:9" ht="16.5" customHeight="1">
      <c r="C41" s="4"/>
      <c r="E41" s="4"/>
      <c r="H41" s="49"/>
      <c r="I41" s="54"/>
    </row>
    <row r="42" spans="1:9" ht="16.5" customHeight="1">
      <c r="C42" s="4"/>
      <c r="E42" s="4"/>
      <c r="H42" s="49"/>
      <c r="I42" s="54"/>
    </row>
    <row r="43" spans="1:9" ht="16.5" customHeight="1">
      <c r="C43" s="4"/>
      <c r="E43" s="4"/>
      <c r="H43" s="49"/>
      <c r="I43" s="54"/>
    </row>
    <row r="44" spans="1:9" ht="16.5" customHeight="1">
      <c r="C44" s="4"/>
      <c r="E44" s="4"/>
      <c r="H44" s="49"/>
      <c r="I44" s="54"/>
    </row>
    <row r="45" spans="1:9" ht="16.5" customHeight="1">
      <c r="C45" s="4"/>
      <c r="E45" s="4"/>
      <c r="H45" s="49"/>
      <c r="I45" s="54"/>
    </row>
    <row r="46" spans="1:9" ht="16.5" customHeight="1">
      <c r="C46" s="4"/>
      <c r="E46" s="4"/>
      <c r="H46" s="49"/>
      <c r="I46" s="54"/>
    </row>
    <row r="47" spans="1:9" ht="16.5" customHeight="1">
      <c r="C47" s="4"/>
      <c r="E47" s="4"/>
      <c r="H47" s="49"/>
      <c r="I47" s="54"/>
    </row>
    <row r="48" spans="1:9" ht="16.5" customHeight="1">
      <c r="C48" s="4"/>
      <c r="E48" s="4"/>
      <c r="H48" s="49"/>
      <c r="I48" s="54"/>
    </row>
    <row r="49" spans="3:9" ht="16.5" customHeight="1">
      <c r="C49" s="4"/>
      <c r="E49" s="4"/>
      <c r="H49" s="49"/>
      <c r="I49" s="54"/>
    </row>
    <row r="50" spans="3:9" ht="16.5" customHeight="1">
      <c r="C50" s="4"/>
      <c r="E50" s="4"/>
      <c r="H50" s="49"/>
      <c r="I50" s="54"/>
    </row>
    <row r="51" spans="3:9" ht="16.5" customHeight="1">
      <c r="C51" s="4"/>
      <c r="E51" s="4"/>
      <c r="H51" s="49"/>
      <c r="I51" s="54"/>
    </row>
    <row r="52" spans="3:9" ht="16.5" customHeight="1">
      <c r="C52" s="4"/>
      <c r="E52" s="4"/>
      <c r="H52" s="49"/>
      <c r="I52" s="54"/>
    </row>
    <row r="53" spans="3:9" ht="16.5" customHeight="1">
      <c r="C53" s="4"/>
      <c r="E53" s="4"/>
      <c r="H53" s="49"/>
      <c r="I53" s="54"/>
    </row>
    <row r="54" spans="3:9" ht="16.5" customHeight="1">
      <c r="C54" s="4"/>
      <c r="E54" s="4"/>
      <c r="H54" s="49"/>
      <c r="I54" s="54"/>
    </row>
    <row r="55" spans="3:9" ht="16.5" customHeight="1">
      <c r="C55" s="4"/>
      <c r="E55" s="4"/>
      <c r="H55" s="49"/>
      <c r="I55" s="54"/>
    </row>
    <row r="56" spans="3:9" ht="16.5" customHeight="1"/>
  </sheetData>
  <mergeCells count="15">
    <mergeCell ref="A28:C28"/>
    <mergeCell ref="D28:F28"/>
    <mergeCell ref="G28:I28"/>
    <mergeCell ref="A33:C33"/>
    <mergeCell ref="D33:F33"/>
    <mergeCell ref="G33:I33"/>
    <mergeCell ref="A1:D1"/>
    <mergeCell ref="E1:I1"/>
    <mergeCell ref="A2:I2"/>
    <mergeCell ref="G3:I3"/>
    <mergeCell ref="A4:A5"/>
    <mergeCell ref="B4:B5"/>
    <mergeCell ref="C4:F4"/>
    <mergeCell ref="G4:H4"/>
    <mergeCell ref="I4:I5"/>
  </mergeCells>
  <printOptions horizontalCentered="1"/>
  <pageMargins left="0.2" right="0.19" top="0.39" bottom="0.33" header="0.2" footer="0.118110236220472"/>
  <pageSetup paperSize="9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 SXKD_2020</vt:lpstr>
      <vt:lpstr>'KH SXKD_2020'!Print_Titles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User</cp:lastModifiedBy>
  <cp:lastPrinted>2020-05-11T03:05:41Z</cp:lastPrinted>
  <dcterms:created xsi:type="dcterms:W3CDTF">2020-04-29T02:20:00Z</dcterms:created>
  <dcterms:modified xsi:type="dcterms:W3CDTF">2020-05-11T03:05:52Z</dcterms:modified>
</cp:coreProperties>
</file>